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S\Teams\LNI\Mandates\2600.19.1.0 IFAD M&amp;E Self Assessment\K component\Knowledge Products\Implementer's package\Ref docs\"/>
    </mc:Choice>
  </mc:AlternateContent>
  <xr:revisionPtr revIDLastSave="0" documentId="13_ncr:1_{149AE95C-91DD-4A9E-A096-AC6AEE3C9198}" xr6:coauthVersionLast="47" xr6:coauthVersionMax="47" xr10:uidLastSave="{00000000-0000-0000-0000-000000000000}"/>
  <bookViews>
    <workbookView xWindow="1428" yWindow="1428" windowWidth="30960" windowHeight="12204" xr2:uid="{00000000-000D-0000-FFFF-FFFF00000000}"/>
  </bookViews>
  <sheets>
    <sheet name="AG-Scan Journal" sheetId="1" r:id="rId1"/>
    <sheet name="AG-Scan Profi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D38" i="1"/>
  <c r="C38" i="1"/>
  <c r="D37" i="1" l="1"/>
  <c r="C37" i="1"/>
  <c r="C36" i="1"/>
  <c r="D36" i="1"/>
  <c r="D31" i="1"/>
  <c r="C31" i="1"/>
  <c r="D23" i="1"/>
  <c r="D16" i="1"/>
  <c r="C16" i="1"/>
  <c r="D7" i="1"/>
  <c r="C7" i="1"/>
  <c r="E16" i="1" l="1"/>
  <c r="E31" i="1"/>
  <c r="E36" i="1"/>
  <c r="E37" i="1"/>
  <c r="E23" i="1"/>
  <c r="E38" i="1"/>
  <c r="E7" i="1"/>
</calcChain>
</file>

<file path=xl/sharedStrings.xml><?xml version="1.0" encoding="utf-8"?>
<sst xmlns="http://schemas.openxmlformats.org/spreadsheetml/2006/main" count="51" uniqueCount="44">
  <si>
    <t>Dimension</t>
  </si>
  <si>
    <t>Date</t>
  </si>
  <si>
    <t>Change over time</t>
  </si>
  <si>
    <t>Raw score</t>
  </si>
  <si>
    <t>Comments</t>
  </si>
  <si>
    <t>Leadership</t>
  </si>
  <si>
    <t>Commitment</t>
  </si>
  <si>
    <t>Average</t>
  </si>
  <si>
    <t>Monitoring and evaluation capacity</t>
  </si>
  <si>
    <t>Client satisfaction systems</t>
  </si>
  <si>
    <t>Data management capability</t>
  </si>
  <si>
    <t>Public access to results</t>
  </si>
  <si>
    <t>Planning and Budgeting</t>
  </si>
  <si>
    <t>Performance-based budgeting</t>
  </si>
  <si>
    <t>Participation in planning and budgeting</t>
  </si>
  <si>
    <t>Results management framework</t>
  </si>
  <si>
    <t>Donors link programming to results</t>
  </si>
  <si>
    <t>Statistics strategy</t>
  </si>
  <si>
    <t>Data disaggregation</t>
  </si>
  <si>
    <t>Data quality assessment</t>
  </si>
  <si>
    <t>Survey capability</t>
  </si>
  <si>
    <t>Performance measurement</t>
  </si>
  <si>
    <t>Statistics</t>
  </si>
  <si>
    <t>Total placement</t>
  </si>
  <si>
    <t>Average placement</t>
  </si>
  <si>
    <t>AG-Scan Profile</t>
  </si>
  <si>
    <t>AVANTI AG-Scan Journal</t>
  </si>
  <si>
    <t>Results inform policy</t>
  </si>
  <si>
    <t>Public policy consultation</t>
  </si>
  <si>
    <t>Learning</t>
  </si>
  <si>
    <t>National planning for the Agriculture Sector</t>
  </si>
  <si>
    <t>Planning coherence</t>
  </si>
  <si>
    <t>Understanding theories of change</t>
  </si>
  <si>
    <t>Budget allocation reflects national dvelopment priorities and plans</t>
  </si>
  <si>
    <t>Fragmentation of donor support</t>
  </si>
  <si>
    <t>Accountability</t>
  </si>
  <si>
    <t>Transparency</t>
  </si>
  <si>
    <t>Policy and legal framework for rural organisations</t>
  </si>
  <si>
    <t>Capacity-building by state for non-state actors to support accountability</t>
  </si>
  <si>
    <t>Capacity of state actors to manage for results</t>
  </si>
  <si>
    <t>Monitoring and Evaluation</t>
  </si>
  <si>
    <t>Sector Plan evaluation systems</t>
  </si>
  <si>
    <t>Reporting alignment &amp; harmonisation</t>
  </si>
  <si>
    <t>RBM pillar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</si>
</sst>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>
    <font>
      <sz val="11"/>
      <color theme="1"/>
      <name val="Calibri"/>
      <family val="2"/>
      <scheme val="minor"/>
    </font>
    <font>
      <b/>
      <sz val="11"/>
      <color rgb="FF6CC4CD"/>
      <name val="Calibri"/>
      <family val="2"/>
      <scheme val="minor"/>
    </font>
    <font>
      <sz val="11"/>
      <color theme="1"/>
      <name val="Lato"/>
      <family val="2"/>
    </font>
    <font>
      <sz val="11"/>
      <color rgb="FFA37F76"/>
      <name val="Lato Heavy"/>
      <family val="2"/>
    </font>
    <font>
      <b/>
      <sz val="12"/>
      <color rgb="FFA37F76"/>
      <name val="Lato Heavy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B4E1E6"/>
        <bgColor indexed="64"/>
      </patternFill>
    </fill>
    <fill>
      <patternFill patternType="solid">
        <fgColor rgb="FFEBF8F9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2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3" borderId="5" xfId="0" applyFont="1" applyFill="1" applyBorder="1"/>
    <xf numFmtId="0" fontId="2" fillId="3" borderId="0" xfId="0" applyFont="1" applyFill="1" applyBorder="1" applyAlignment="1">
      <alignment wrapText="1"/>
    </xf>
    <xf numFmtId="2" fontId="2" fillId="3" borderId="0" xfId="0" applyNumberFormat="1" applyFont="1" applyFill="1" applyBorder="1"/>
    <xf numFmtId="0" fontId="2" fillId="3" borderId="1" xfId="0" applyFont="1" applyFill="1" applyBorder="1"/>
    <xf numFmtId="0" fontId="2" fillId="3" borderId="6" xfId="0" applyFont="1" applyFill="1" applyBorder="1"/>
    <xf numFmtId="0" fontId="2" fillId="3" borderId="3" xfId="0" applyFont="1" applyFill="1" applyBorder="1" applyAlignment="1">
      <alignment wrapText="1"/>
    </xf>
    <xf numFmtId="2" fontId="2" fillId="3" borderId="3" xfId="0" applyNumberFormat="1" applyFont="1" applyFill="1" applyBorder="1"/>
    <xf numFmtId="0" fontId="2" fillId="3" borderId="2" xfId="0" applyFont="1" applyFill="1" applyBorder="1"/>
    <xf numFmtId="0" fontId="2" fillId="2" borderId="6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2" fontId="2" fillId="2" borderId="3" xfId="0" applyNumberFormat="1" applyFont="1" applyFill="1" applyBorder="1"/>
    <xf numFmtId="0" fontId="2" fillId="2" borderId="2" xfId="0" applyFont="1" applyFill="1" applyBorder="1"/>
    <xf numFmtId="0" fontId="2" fillId="2" borderId="6" xfId="0" applyFont="1" applyFill="1" applyBorder="1"/>
    <xf numFmtId="0" fontId="3" fillId="0" borderId="4" xfId="0" applyFont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" xfId="0" applyFont="1" applyBorder="1"/>
    <xf numFmtId="0" fontId="3" fillId="0" borderId="5" xfId="0" applyFont="1" applyBorder="1"/>
    <xf numFmtId="0" fontId="4" fillId="0" borderId="0" xfId="0" applyFont="1" applyAlignment="1">
      <alignment vertical="center"/>
    </xf>
    <xf numFmtId="164" fontId="0" fillId="0" borderId="0" xfId="0" applyNumberFormat="1"/>
    <xf numFmtId="0" fontId="2" fillId="4" borderId="5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974D"/>
      <color rgb="FF9AC877"/>
      <color rgb="FFA37F76"/>
      <color rgb="FF6CC4CD"/>
      <color rgb="FFEBF8F9"/>
      <color rgb="FFB4E1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 AG-Scan Profile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'AG-Scan Journal'!$C$2</c:f>
              <c:strCache>
                <c:ptCount val="1"/>
                <c:pt idx="0">
                  <c:v>Raw score</c:v>
                </c:pt>
              </c:strCache>
            </c:strRef>
          </c:tx>
          <c:spPr>
            <a:solidFill>
              <a:srgbClr val="6CC4CD">
                <a:alpha val="70000"/>
              </a:srgbClr>
            </a:solidFill>
            <a:ln>
              <a:noFill/>
            </a:ln>
            <a:effectLst/>
          </c:spPr>
          <c:invertIfNegative val="0"/>
          <c:cat>
            <c:strRef>
              <c:f>('AG-Scan Journal'!$B$3:$B$6,'AG-Scan Journal'!$B$8:$B$15,'AG-Scan Journal'!$B$17:$B$22,'AG-Scan Journal'!$B$24:$B$30,'AG-Scan Journal'!$B$32:$B$35)</c:f>
              <c:strCache>
                <c:ptCount val="29"/>
                <c:pt idx="0">
                  <c:v>Commitment</c:v>
                </c:pt>
                <c:pt idx="1">
                  <c:v>Results inform policy</c:v>
                </c:pt>
                <c:pt idx="2">
                  <c:v>Public policy consultation</c:v>
                </c:pt>
                <c:pt idx="3">
                  <c:v>Learning</c:v>
                </c:pt>
                <c:pt idx="4">
                  <c:v>National planning for the Agriculture Sector</c:v>
                </c:pt>
                <c:pt idx="5">
                  <c:v>Planning coherence</c:v>
                </c:pt>
                <c:pt idx="6">
                  <c:v>Participation in planning and budgeting</c:v>
                </c:pt>
                <c:pt idx="7">
                  <c:v>Understanding theories of change</c:v>
                </c:pt>
                <c:pt idx="8">
                  <c:v>Budget allocation reflects national dvelopment priorities and plans</c:v>
                </c:pt>
                <c:pt idx="9">
                  <c:v>Performance-based budgeting</c:v>
                </c:pt>
                <c:pt idx="10">
                  <c:v>Donors link programming to results</c:v>
                </c:pt>
                <c:pt idx="11">
                  <c:v>Fragmentation of donor support</c:v>
                </c:pt>
                <c:pt idx="12">
                  <c:v>Accountability</c:v>
                </c:pt>
                <c:pt idx="13">
                  <c:v>Transparency</c:v>
                </c:pt>
                <c:pt idx="14">
                  <c:v>Policy and legal framework for rural organisations</c:v>
                </c:pt>
                <c:pt idx="15">
                  <c:v>Capacity-building by state for non-state actors to support accountability</c:v>
                </c:pt>
                <c:pt idx="16">
                  <c:v>Capacity of state actors to manage for results</c:v>
                </c:pt>
                <c:pt idx="17">
                  <c:v>Public access to results</c:v>
                </c:pt>
                <c:pt idx="18">
                  <c:v>Monitoring and evaluation capacity</c:v>
                </c:pt>
                <c:pt idx="19">
                  <c:v>Sector Plan evaluation systems</c:v>
                </c:pt>
                <c:pt idx="20">
                  <c:v>Results management framework</c:v>
                </c:pt>
                <c:pt idx="21">
                  <c:v>Client satisfaction systems</c:v>
                </c:pt>
                <c:pt idx="22">
                  <c:v>Data management capability</c:v>
                </c:pt>
                <c:pt idx="23">
                  <c:v>Reporting alignment &amp; harmonisation</c:v>
                </c:pt>
                <c:pt idx="24">
                  <c:v>Performance measurement</c:v>
                </c:pt>
                <c:pt idx="25">
                  <c:v>Statistics strategy</c:v>
                </c:pt>
                <c:pt idx="26">
                  <c:v>Data disaggregation</c:v>
                </c:pt>
                <c:pt idx="27">
                  <c:v>Data quality assessment</c:v>
                </c:pt>
                <c:pt idx="28">
                  <c:v>Survey capability</c:v>
                </c:pt>
              </c:strCache>
            </c:strRef>
          </c:cat>
          <c:val>
            <c:numRef>
              <c:f>('AG-Scan Journal'!$C$3:$C$6,'AG-Scan Journal'!$C$8:$C$15,'AG-Scan Journal'!$C$17:$C$22,'AG-Scan Journal'!$C$24:$C$30,'AG-Scan Journal'!$C$32:$C$35)</c:f>
              <c:numCache>
                <c:formatCode>0.00</c:formatCode>
                <c:ptCount val="2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3.25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1.75</c:v>
                </c:pt>
                <c:pt idx="9">
                  <c:v>2.5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2.75</c:v>
                </c:pt>
                <c:pt idx="19">
                  <c:v>2.5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3.5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7-4371-9D8E-3058581A43AC}"/>
            </c:ext>
          </c:extLst>
        </c:ser>
        <c:ser>
          <c:idx val="1"/>
          <c:order val="1"/>
          <c:tx>
            <c:strRef>
              <c:f>'AG-Scan Journal'!$E$2</c:f>
              <c:strCache>
                <c:ptCount val="1"/>
                <c:pt idx="0">
                  <c:v>Change over time</c:v>
                </c:pt>
              </c:strCache>
            </c:strRef>
          </c:tx>
          <c:spPr>
            <a:solidFill>
              <a:srgbClr val="A37F76">
                <a:alpha val="70000"/>
              </a:srgbClr>
            </a:solidFill>
            <a:ln>
              <a:noFill/>
            </a:ln>
            <a:effectLst/>
          </c:spPr>
          <c:invertIfNegative val="0"/>
          <c:cat>
            <c:strRef>
              <c:f>('AG-Scan Journal'!$B$3:$B$6,'AG-Scan Journal'!$B$8:$B$15,'AG-Scan Journal'!$B$17:$B$22,'AG-Scan Journal'!$B$24:$B$30,'AG-Scan Journal'!$B$32:$B$35)</c:f>
              <c:strCache>
                <c:ptCount val="29"/>
                <c:pt idx="0">
                  <c:v>Commitment</c:v>
                </c:pt>
                <c:pt idx="1">
                  <c:v>Results inform policy</c:v>
                </c:pt>
                <c:pt idx="2">
                  <c:v>Public policy consultation</c:v>
                </c:pt>
                <c:pt idx="3">
                  <c:v>Learning</c:v>
                </c:pt>
                <c:pt idx="4">
                  <c:v>National planning for the Agriculture Sector</c:v>
                </c:pt>
                <c:pt idx="5">
                  <c:v>Planning coherence</c:v>
                </c:pt>
                <c:pt idx="6">
                  <c:v>Participation in planning and budgeting</c:v>
                </c:pt>
                <c:pt idx="7">
                  <c:v>Understanding theories of change</c:v>
                </c:pt>
                <c:pt idx="8">
                  <c:v>Budget allocation reflects national dvelopment priorities and plans</c:v>
                </c:pt>
                <c:pt idx="9">
                  <c:v>Performance-based budgeting</c:v>
                </c:pt>
                <c:pt idx="10">
                  <c:v>Donors link programming to results</c:v>
                </c:pt>
                <c:pt idx="11">
                  <c:v>Fragmentation of donor support</c:v>
                </c:pt>
                <c:pt idx="12">
                  <c:v>Accountability</c:v>
                </c:pt>
                <c:pt idx="13">
                  <c:v>Transparency</c:v>
                </c:pt>
                <c:pt idx="14">
                  <c:v>Policy and legal framework for rural organisations</c:v>
                </c:pt>
                <c:pt idx="15">
                  <c:v>Capacity-building by state for non-state actors to support accountability</c:v>
                </c:pt>
                <c:pt idx="16">
                  <c:v>Capacity of state actors to manage for results</c:v>
                </c:pt>
                <c:pt idx="17">
                  <c:v>Public access to results</c:v>
                </c:pt>
                <c:pt idx="18">
                  <c:v>Monitoring and evaluation capacity</c:v>
                </c:pt>
                <c:pt idx="19">
                  <c:v>Sector Plan evaluation systems</c:v>
                </c:pt>
                <c:pt idx="20">
                  <c:v>Results management framework</c:v>
                </c:pt>
                <c:pt idx="21">
                  <c:v>Client satisfaction systems</c:v>
                </c:pt>
                <c:pt idx="22">
                  <c:v>Data management capability</c:v>
                </c:pt>
                <c:pt idx="23">
                  <c:v>Reporting alignment &amp; harmonisation</c:v>
                </c:pt>
                <c:pt idx="24">
                  <c:v>Performance measurement</c:v>
                </c:pt>
                <c:pt idx="25">
                  <c:v>Statistics strategy</c:v>
                </c:pt>
                <c:pt idx="26">
                  <c:v>Data disaggregation</c:v>
                </c:pt>
                <c:pt idx="27">
                  <c:v>Data quality assessment</c:v>
                </c:pt>
                <c:pt idx="28">
                  <c:v>Survey capability</c:v>
                </c:pt>
              </c:strCache>
            </c:strRef>
          </c:cat>
          <c:val>
            <c:numRef>
              <c:f>('AG-Scan Journal'!$E$3:$E$6,'AG-Scan Journal'!$E$8:$E$15,'AG-Scan Journal'!$E$17:$E$22,'AG-Scan Journal'!$E$24:$E$30,'AG-Scan Journal'!$E$32:$E$35)</c:f>
              <c:numCache>
                <c:formatCode>0.00</c:formatCode>
                <c:ptCount val="2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0.25</c:v>
                </c:pt>
                <c:pt idx="5">
                  <c:v>1</c:v>
                </c:pt>
                <c:pt idx="6">
                  <c:v>0.5</c:v>
                </c:pt>
                <c:pt idx="7">
                  <c:v>0</c:v>
                </c:pt>
                <c:pt idx="8">
                  <c:v>0.75</c:v>
                </c:pt>
                <c:pt idx="9">
                  <c:v>0.5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0.25</c:v>
                </c:pt>
                <c:pt idx="15">
                  <c:v>0.5</c:v>
                </c:pt>
                <c:pt idx="16">
                  <c:v>1</c:v>
                </c:pt>
                <c:pt idx="17">
                  <c:v>0</c:v>
                </c:pt>
                <c:pt idx="18">
                  <c:v>0.25</c:v>
                </c:pt>
                <c:pt idx="19">
                  <c:v>0.5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0.5</c:v>
                </c:pt>
                <c:pt idx="24">
                  <c:v>0.5</c:v>
                </c:pt>
                <c:pt idx="25">
                  <c:v>1</c:v>
                </c:pt>
                <c:pt idx="26">
                  <c:v>1</c:v>
                </c:pt>
                <c:pt idx="27">
                  <c:v>0.5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7-4371-9D8E-3058581A4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3783800"/>
        <c:axId val="643779208"/>
      </c:barChart>
      <c:catAx>
        <c:axId val="6437838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LEAPS</a:t>
                </a:r>
                <a:r>
                  <a:rPr lang="en-GB" baseline="0"/>
                  <a:t> sub-dimension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C3C3B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779208"/>
        <c:crosses val="autoZero"/>
        <c:auto val="1"/>
        <c:lblAlgn val="ctr"/>
        <c:lblOffset val="100"/>
        <c:noMultiLvlLbl val="0"/>
      </c:catAx>
      <c:valAx>
        <c:axId val="64377920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78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330199</xdr:colOff>
      <xdr:row>1</xdr:row>
      <xdr:rowOff>168275</xdr:rowOff>
    </xdr:from>
    <xdr:to>
      <xdr:col>17</xdr:col>
      <xdr:colOff>485774</xdr:colOff>
      <xdr:row>32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7BB918-D8A0-48DE-8427-B05469245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view="pageBreakPreview" zoomScale="60" zoomScaleNormal="70" workbookViewId="0">
      <selection activeCell="A2" sqref="A2"/>
    </sheetView>
  </sheetViews>
  <sheetFormatPr defaultRowHeight="14.4"/>
  <cols>
    <col min="1" max="1" width="24.44140625" customWidth="1"/>
    <col min="2" max="2" width="29.33203125" style="1" customWidth="1"/>
    <col min="3" max="3" width="9.33203125" customWidth="1"/>
    <col min="4" max="4" width="9.109375" bestFit="1" customWidth="1"/>
    <col min="5" max="5" width="9.6640625" customWidth="1"/>
    <col min="6" max="6" width="94.6640625" customWidth="1"/>
  </cols>
  <sheetData>
    <row r="1" spans="1:6" ht="15.6">
      <c r="A1" s="27" t="s">
        <v>26</v>
      </c>
      <c r="B1" s="4"/>
      <c r="C1" s="26" t="s">
        <v>1</v>
      </c>
      <c r="D1" s="25" t="s">
        <v>1</v>
      </c>
      <c r="E1" s="3"/>
      <c r="F1" s="3"/>
    </row>
    <row r="2" spans="1:6" ht="28.2">
      <c r="A2" s="21" t="s">
        <v>43</v>
      </c>
      <c r="B2" s="22" t="s">
        <v>0</v>
      </c>
      <c r="C2" s="24" t="s">
        <v>3</v>
      </c>
      <c r="D2" s="24" t="s">
        <v>3</v>
      </c>
      <c r="E2" s="22" t="s">
        <v>2</v>
      </c>
      <c r="F2" s="23" t="s">
        <v>4</v>
      </c>
    </row>
    <row r="3" spans="1:6" ht="16.8">
      <c r="A3" s="30" t="s">
        <v>5</v>
      </c>
      <c r="B3" s="5" t="s">
        <v>6</v>
      </c>
      <c r="C3" s="6">
        <v>2</v>
      </c>
      <c r="D3" s="6">
        <v>3</v>
      </c>
      <c r="E3" s="6">
        <v>1</v>
      </c>
      <c r="F3" s="7"/>
    </row>
    <row r="4" spans="1:6" ht="16.8">
      <c r="A4" s="30"/>
      <c r="B4" s="5" t="s">
        <v>27</v>
      </c>
      <c r="C4" s="6">
        <v>3</v>
      </c>
      <c r="D4" s="6">
        <v>3</v>
      </c>
      <c r="E4" s="6">
        <v>0</v>
      </c>
      <c r="F4" s="7"/>
    </row>
    <row r="5" spans="1:6" ht="16.8">
      <c r="A5" s="30"/>
      <c r="B5" s="5" t="s">
        <v>28</v>
      </c>
      <c r="C5" s="6">
        <v>4</v>
      </c>
      <c r="D5" s="6">
        <v>4</v>
      </c>
      <c r="E5" s="6">
        <v>0</v>
      </c>
      <c r="F5" s="7"/>
    </row>
    <row r="6" spans="1:6" ht="16.8">
      <c r="A6" s="30"/>
      <c r="B6" s="5" t="s">
        <v>29</v>
      </c>
      <c r="C6" s="6">
        <v>1</v>
      </c>
      <c r="D6" s="6">
        <v>2</v>
      </c>
      <c r="E6" s="6">
        <v>1</v>
      </c>
      <c r="F6" s="7"/>
    </row>
    <row r="7" spans="1:6" ht="16.8">
      <c r="A7" s="16" t="s">
        <v>7</v>
      </c>
      <c r="B7" s="17"/>
      <c r="C7" s="18">
        <f>AVERAGE(C3:C6)</f>
        <v>2.5</v>
      </c>
      <c r="D7" s="18">
        <f>AVERAGE(D3:D6)</f>
        <v>3</v>
      </c>
      <c r="E7" s="18">
        <f>AVERAGE(E3:E6)</f>
        <v>0.5</v>
      </c>
      <c r="F7" s="19"/>
    </row>
    <row r="8" spans="1:6" ht="33.6">
      <c r="A8" s="29" t="s">
        <v>12</v>
      </c>
      <c r="B8" s="5" t="s">
        <v>30</v>
      </c>
      <c r="C8" s="6">
        <v>3.25</v>
      </c>
      <c r="D8" s="6">
        <v>3.5</v>
      </c>
      <c r="E8" s="6">
        <v>0.25</v>
      </c>
      <c r="F8" s="7"/>
    </row>
    <row r="9" spans="1:6" ht="29.25" customHeight="1">
      <c r="A9" s="29"/>
      <c r="B9" s="5" t="s">
        <v>31</v>
      </c>
      <c r="C9" s="6">
        <v>1</v>
      </c>
      <c r="D9" s="6">
        <v>2</v>
      </c>
      <c r="E9" s="6">
        <v>1</v>
      </c>
      <c r="F9" s="7"/>
    </row>
    <row r="10" spans="1:6" ht="33.6">
      <c r="A10" s="29"/>
      <c r="B10" s="5" t="s">
        <v>14</v>
      </c>
      <c r="C10" s="6">
        <v>2</v>
      </c>
      <c r="D10" s="6">
        <v>2.5</v>
      </c>
      <c r="E10" s="6">
        <v>0.5</v>
      </c>
      <c r="F10" s="7"/>
    </row>
    <row r="11" spans="1:6" ht="33.6">
      <c r="A11" s="29"/>
      <c r="B11" s="5" t="s">
        <v>32</v>
      </c>
      <c r="C11" s="6">
        <v>3</v>
      </c>
      <c r="D11" s="6">
        <v>3</v>
      </c>
      <c r="E11" s="6">
        <v>0</v>
      </c>
      <c r="F11" s="7"/>
    </row>
    <row r="12" spans="1:6" ht="50.4">
      <c r="A12" s="29"/>
      <c r="B12" s="5" t="s">
        <v>33</v>
      </c>
      <c r="C12" s="6">
        <v>1.75</v>
      </c>
      <c r="D12" s="6">
        <v>2.5</v>
      </c>
      <c r="E12" s="6">
        <v>0.75</v>
      </c>
      <c r="F12" s="7"/>
    </row>
    <row r="13" spans="1:6" ht="16.8">
      <c r="A13" s="29"/>
      <c r="B13" s="5" t="s">
        <v>13</v>
      </c>
      <c r="C13" s="6">
        <v>2.5</v>
      </c>
      <c r="D13" s="6">
        <v>3</v>
      </c>
      <c r="E13" s="6">
        <v>0.5</v>
      </c>
      <c r="F13" s="7"/>
    </row>
    <row r="14" spans="1:6" ht="33.6">
      <c r="A14" s="29"/>
      <c r="B14" s="5" t="s">
        <v>16</v>
      </c>
      <c r="C14" s="6">
        <v>2</v>
      </c>
      <c r="D14" s="6">
        <v>3</v>
      </c>
      <c r="E14" s="6">
        <v>1</v>
      </c>
      <c r="F14" s="7"/>
    </row>
    <row r="15" spans="1:6" ht="33.6">
      <c r="A15" s="29"/>
      <c r="B15" s="5" t="s">
        <v>34</v>
      </c>
      <c r="C15" s="6">
        <v>1</v>
      </c>
      <c r="D15" s="6">
        <v>1</v>
      </c>
      <c r="E15" s="6">
        <v>0</v>
      </c>
      <c r="F15" s="7"/>
    </row>
    <row r="16" spans="1:6" ht="16.8">
      <c r="A16" s="20" t="s">
        <v>7</v>
      </c>
      <c r="B16" s="17"/>
      <c r="C16" s="18">
        <f>AVERAGE(C8:C15)</f>
        <v>2.0625</v>
      </c>
      <c r="D16" s="18">
        <f>AVERAGE(D8:D15)</f>
        <v>2.5625</v>
      </c>
      <c r="E16" s="18">
        <f>AVERAGE(E8:E15)</f>
        <v>0.5</v>
      </c>
      <c r="F16" s="19"/>
    </row>
    <row r="17" spans="1:6" ht="16.8">
      <c r="A17" s="29" t="s">
        <v>35</v>
      </c>
      <c r="B17" s="5" t="s">
        <v>35</v>
      </c>
      <c r="C17" s="6">
        <v>1</v>
      </c>
      <c r="D17" s="6">
        <v>2</v>
      </c>
      <c r="E17" s="6">
        <v>1</v>
      </c>
      <c r="F17" s="7"/>
    </row>
    <row r="18" spans="1:6" ht="16.8">
      <c r="A18" s="29"/>
      <c r="B18" s="5" t="s">
        <v>36</v>
      </c>
      <c r="C18" s="6">
        <v>2</v>
      </c>
      <c r="D18" s="6">
        <v>4</v>
      </c>
      <c r="E18" s="6">
        <v>2</v>
      </c>
      <c r="F18" s="7"/>
    </row>
    <row r="19" spans="1:6" ht="33.6">
      <c r="A19" s="29"/>
      <c r="B19" s="5" t="s">
        <v>37</v>
      </c>
      <c r="C19" s="6">
        <v>3</v>
      </c>
      <c r="D19" s="6">
        <v>3.25</v>
      </c>
      <c r="E19" s="6">
        <v>0.25</v>
      </c>
      <c r="F19" s="7"/>
    </row>
    <row r="20" spans="1:6" ht="50.4">
      <c r="A20" s="29"/>
      <c r="B20" s="5" t="s">
        <v>38</v>
      </c>
      <c r="C20" s="6">
        <v>2</v>
      </c>
      <c r="D20" s="6">
        <v>2.5</v>
      </c>
      <c r="E20" s="6">
        <v>0.5</v>
      </c>
      <c r="F20" s="7"/>
    </row>
    <row r="21" spans="1:6" ht="33.6">
      <c r="A21" s="29"/>
      <c r="B21" s="5" t="s">
        <v>39</v>
      </c>
      <c r="C21" s="6">
        <v>1</v>
      </c>
      <c r="D21" s="6">
        <v>2</v>
      </c>
      <c r="E21" s="6">
        <v>1</v>
      </c>
      <c r="F21" s="7"/>
    </row>
    <row r="22" spans="1:6" ht="16.8">
      <c r="A22" s="29"/>
      <c r="B22" s="5" t="s">
        <v>11</v>
      </c>
      <c r="C22" s="6">
        <v>2</v>
      </c>
      <c r="D22" s="6">
        <v>2</v>
      </c>
      <c r="E22" s="6">
        <v>0</v>
      </c>
      <c r="F22" s="7"/>
    </row>
    <row r="23" spans="1:6" ht="16.8">
      <c r="A23" s="20" t="s">
        <v>7</v>
      </c>
      <c r="B23" s="17"/>
      <c r="C23" s="18">
        <f>AVERAGE(C17:C22)</f>
        <v>1.8333333333333333</v>
      </c>
      <c r="D23" s="18">
        <f>AVERAGE(D17:D22)</f>
        <v>2.625</v>
      </c>
      <c r="E23" s="18">
        <f>AVERAGE(E17:E22)</f>
        <v>0.79166666666666663</v>
      </c>
      <c r="F23" s="19"/>
    </row>
    <row r="24" spans="1:6" ht="33.6">
      <c r="A24" s="29" t="s">
        <v>40</v>
      </c>
      <c r="B24" s="5" t="s">
        <v>8</v>
      </c>
      <c r="C24" s="6">
        <v>2.75</v>
      </c>
      <c r="D24" s="6">
        <v>3</v>
      </c>
      <c r="E24" s="6">
        <v>0.25</v>
      </c>
      <c r="F24" s="7"/>
    </row>
    <row r="25" spans="1:6" ht="16.8">
      <c r="A25" s="29"/>
      <c r="B25" s="5" t="s">
        <v>41</v>
      </c>
      <c r="C25" s="6">
        <v>2.5</v>
      </c>
      <c r="D25" s="6">
        <v>3</v>
      </c>
      <c r="E25" s="6">
        <v>0.5</v>
      </c>
      <c r="F25" s="7"/>
    </row>
    <row r="26" spans="1:6" ht="33.6">
      <c r="A26" s="29"/>
      <c r="B26" s="5" t="s">
        <v>15</v>
      </c>
      <c r="C26" s="6">
        <v>1</v>
      </c>
      <c r="D26" s="6">
        <v>3</v>
      </c>
      <c r="E26" s="6">
        <v>2</v>
      </c>
      <c r="F26" s="7"/>
    </row>
    <row r="27" spans="1:6" ht="16.8">
      <c r="A27" s="29"/>
      <c r="B27" s="5" t="s">
        <v>9</v>
      </c>
      <c r="C27" s="6">
        <v>3</v>
      </c>
      <c r="D27" s="6">
        <v>3</v>
      </c>
      <c r="E27" s="6">
        <v>0</v>
      </c>
      <c r="F27" s="7"/>
    </row>
    <row r="28" spans="1:6" ht="16.8">
      <c r="A28" s="29"/>
      <c r="B28" s="5" t="s">
        <v>10</v>
      </c>
      <c r="C28" s="6">
        <v>2</v>
      </c>
      <c r="D28" s="6">
        <v>2</v>
      </c>
      <c r="E28" s="6">
        <v>0</v>
      </c>
      <c r="F28" s="7"/>
    </row>
    <row r="29" spans="1:6" ht="33.6">
      <c r="A29" s="29"/>
      <c r="B29" s="5" t="s">
        <v>42</v>
      </c>
      <c r="C29" s="6">
        <v>3.5</v>
      </c>
      <c r="D29" s="6">
        <v>4</v>
      </c>
      <c r="E29" s="6">
        <v>0.5</v>
      </c>
      <c r="F29" s="7"/>
    </row>
    <row r="30" spans="1:6" ht="16.8">
      <c r="A30" s="29"/>
      <c r="B30" s="5" t="s">
        <v>21</v>
      </c>
      <c r="C30" s="6">
        <v>1</v>
      </c>
      <c r="D30" s="6">
        <v>1.5</v>
      </c>
      <c r="E30" s="6">
        <v>0.5</v>
      </c>
      <c r="F30" s="7"/>
    </row>
    <row r="31" spans="1:6" ht="16.8">
      <c r="A31" s="20" t="s">
        <v>7</v>
      </c>
      <c r="B31" s="17"/>
      <c r="C31" s="18">
        <f>AVERAGE(C24:C30)</f>
        <v>2.25</v>
      </c>
      <c r="D31" s="18">
        <f>AVERAGE(D24:D30)</f>
        <v>2.7857142857142856</v>
      </c>
      <c r="E31" s="18">
        <f>AVERAGE(E24:E30)</f>
        <v>0.5357142857142857</v>
      </c>
      <c r="F31" s="19"/>
    </row>
    <row r="32" spans="1:6" ht="16.8">
      <c r="A32" s="30" t="s">
        <v>22</v>
      </c>
      <c r="B32" s="5" t="s">
        <v>17</v>
      </c>
      <c r="C32" s="6">
        <v>2</v>
      </c>
      <c r="D32" s="6">
        <v>3</v>
      </c>
      <c r="E32" s="6">
        <v>1</v>
      </c>
      <c r="F32" s="7"/>
    </row>
    <row r="33" spans="1:6" ht="16.8">
      <c r="A33" s="30"/>
      <c r="B33" s="5" t="s">
        <v>18</v>
      </c>
      <c r="C33" s="6">
        <v>1</v>
      </c>
      <c r="D33" s="6">
        <v>2</v>
      </c>
      <c r="E33" s="6">
        <v>1</v>
      </c>
      <c r="F33" s="7"/>
    </row>
    <row r="34" spans="1:6" ht="16.8">
      <c r="A34" s="30"/>
      <c r="B34" s="5" t="s">
        <v>19</v>
      </c>
      <c r="C34" s="6">
        <v>2</v>
      </c>
      <c r="D34" s="6">
        <v>2.5</v>
      </c>
      <c r="E34" s="6">
        <v>0.5</v>
      </c>
      <c r="F34" s="7"/>
    </row>
    <row r="35" spans="1:6" ht="16.8">
      <c r="A35" s="30"/>
      <c r="B35" s="5" t="s">
        <v>20</v>
      </c>
      <c r="C35" s="6">
        <v>2</v>
      </c>
      <c r="D35" s="6">
        <v>2</v>
      </c>
      <c r="E35" s="6">
        <v>0</v>
      </c>
      <c r="F35" s="7"/>
    </row>
    <row r="36" spans="1:6" ht="16.8">
      <c r="A36" s="20" t="s">
        <v>7</v>
      </c>
      <c r="B36" s="17"/>
      <c r="C36" s="18">
        <f>AVERAGE(C32:C35)</f>
        <v>1.75</v>
      </c>
      <c r="D36" s="18">
        <f>AVERAGE(D32:D35)</f>
        <v>2.375</v>
      </c>
      <c r="E36" s="18">
        <f>AVERAGE(E32:E35)</f>
        <v>0.625</v>
      </c>
      <c r="F36" s="19"/>
    </row>
    <row r="37" spans="1:6" ht="16.8">
      <c r="A37" s="8" t="s">
        <v>23</v>
      </c>
      <c r="B37" s="9"/>
      <c r="C37" s="10">
        <f>SUM(C32:C35, C24:C30,C17:C22,C8:C15,C3:C6)</f>
        <v>60.25</v>
      </c>
      <c r="D37" s="10">
        <f>SUM(D32:D35, D24:D30,D17:D22,D8:D15,D3:D6)</f>
        <v>77.25</v>
      </c>
      <c r="E37" s="10">
        <f>SUM(E32:E35, E24:E30,E17:E22,E8:E15,E3:E6)</f>
        <v>17</v>
      </c>
      <c r="F37" s="11"/>
    </row>
    <row r="38" spans="1:6" ht="16.8">
      <c r="A38" s="12" t="s">
        <v>24</v>
      </c>
      <c r="B38" s="13"/>
      <c r="C38" s="14">
        <f>AVERAGE(C3:C6,C8:C15,C17:C22,C24:C30,C32:C35)</f>
        <v>2.0775862068965516</v>
      </c>
      <c r="D38" s="14">
        <f>AVERAGE(D3:D6,D8:D15,D17:D22,D24:D30,D32:D35)</f>
        <v>2.6637931034482758</v>
      </c>
      <c r="E38" s="14">
        <f>AVERAGE(E3:E6,E8:E15,E17:E22,E24:E30,E32:E35)</f>
        <v>0.58620689655172409</v>
      </c>
      <c r="F38" s="15"/>
    </row>
    <row r="39" spans="1:6">
      <c r="C39" s="2"/>
      <c r="D39" s="2"/>
    </row>
    <row r="40" spans="1:6">
      <c r="C40" s="2"/>
      <c r="D40" s="2"/>
    </row>
    <row r="41" spans="1:6">
      <c r="C41" s="2"/>
      <c r="D41" s="2"/>
    </row>
    <row r="42" spans="1:6">
      <c r="C42" s="2"/>
      <c r="D42" s="2"/>
    </row>
    <row r="43" spans="1:6">
      <c r="C43" s="2"/>
      <c r="D43" s="2"/>
    </row>
    <row r="44" spans="1:6">
      <c r="C44" s="2"/>
      <c r="D44" s="2"/>
    </row>
    <row r="45" spans="1:6">
      <c r="C45" s="2"/>
      <c r="D45" s="2"/>
    </row>
    <row r="46" spans="1:6">
      <c r="C46" s="2"/>
      <c r="D46" s="2"/>
    </row>
    <row r="47" spans="1:6">
      <c r="C47" s="2"/>
      <c r="D47" s="2"/>
    </row>
    <row r="48" spans="1:6">
      <c r="C48" s="2"/>
      <c r="D48" s="2"/>
    </row>
    <row r="52" spans="10:10">
      <c r="J52" s="28"/>
    </row>
  </sheetData>
  <mergeCells count="5">
    <mergeCell ref="A17:A22"/>
    <mergeCell ref="A8:A15"/>
    <mergeCell ref="A3:A6"/>
    <mergeCell ref="A24:A30"/>
    <mergeCell ref="A32:A35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T6" sqref="T6"/>
    </sheetView>
  </sheetViews>
  <sheetFormatPr defaultRowHeight="14.4"/>
  <sheetData>
    <row r="1" spans="1:1" ht="15.6">
      <c r="A1" s="27" t="s">
        <v>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AG-Scan Journal</vt:lpstr>
      <vt:lpstr>AG-Scan Profile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Thompson</dc:creator>
  <cp:lastModifiedBy>Tabea Rüegger</cp:lastModifiedBy>
  <dcterms:created xsi:type="dcterms:W3CDTF">2018-05-22T14:48:14Z</dcterms:created>
  <dcterms:modified xsi:type="dcterms:W3CDTF">2023-01-19T08:41:29Z</dcterms:modified>
</cp:coreProperties>
</file>